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7955" windowHeight="128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6" i="1" l="1"/>
  <c r="E27" i="1"/>
  <c r="G27" i="1"/>
  <c r="H26" i="1" l="1"/>
  <c r="F26" i="1"/>
  <c r="D16" i="1"/>
  <c r="D17" i="1"/>
  <c r="D18" i="1"/>
  <c r="D19" i="1"/>
  <c r="D20" i="1"/>
  <c r="D21" i="1"/>
  <c r="D22" i="1"/>
  <c r="D23" i="1"/>
  <c r="D24" i="1"/>
  <c r="D25" i="1"/>
  <c r="D15" i="1"/>
  <c r="C7" i="1"/>
  <c r="C27" i="1" s="1"/>
  <c r="D8" i="1"/>
  <c r="D9" i="1"/>
  <c r="D10" i="1"/>
  <c r="D11" i="1"/>
  <c r="D12" i="1"/>
  <c r="H9" i="1" l="1"/>
  <c r="F9" i="1"/>
  <c r="F21" i="1"/>
  <c r="H21" i="1"/>
  <c r="F17" i="1"/>
  <c r="H17" i="1"/>
  <c r="H12" i="1"/>
  <c r="F12" i="1"/>
  <c r="H8" i="1"/>
  <c r="F8" i="1"/>
  <c r="F20" i="1"/>
  <c r="H20" i="1"/>
  <c r="F16" i="1"/>
  <c r="H16" i="1"/>
  <c r="F19" i="1"/>
  <c r="H19" i="1"/>
  <c r="H10" i="1"/>
  <c r="F10" i="1"/>
  <c r="H15" i="1"/>
  <c r="F15" i="1"/>
  <c r="F18" i="1"/>
  <c r="H18" i="1"/>
  <c r="D7" i="1"/>
  <c r="D27" i="1" l="1"/>
  <c r="H7" i="1"/>
  <c r="H27" i="1" s="1"/>
  <c r="F7" i="1"/>
  <c r="F27" i="1" s="1"/>
</calcChain>
</file>

<file path=xl/sharedStrings.xml><?xml version="1.0" encoding="utf-8"?>
<sst xmlns="http://schemas.openxmlformats.org/spreadsheetml/2006/main" count="48" uniqueCount="37">
  <si>
    <t>โรงพยาบาลศิลาลาด อำเภอศิลาลาด จังหวัดศรีสะเกษ</t>
  </si>
  <si>
    <t>1. แผนจัดซื้อยา เวชภัณฑ์ วัสดุการแพทย์ วัสดุวิทยาศาสตร์การแพทย์</t>
  </si>
  <si>
    <t>เงินงบประมาณ</t>
  </si>
  <si>
    <t>เงินนอกงบประมาณ</t>
  </si>
  <si>
    <t>รวม</t>
  </si>
  <si>
    <t>ผลการจัดซื้อ</t>
  </si>
  <si>
    <t>ร้อยละ</t>
  </si>
  <si>
    <t>หมายเหตุ</t>
  </si>
  <si>
    <t>ยา (รวมสนับสนุน รพ.สต.ในเครือข่าย)</t>
  </si>
  <si>
    <t>วัสดุเภสัชกรรม (รวมสนับสนุน รพ.สต.ในเครือข่าย)</t>
  </si>
  <si>
    <t>วัสดุการแพทย์ทั่วไป (รวมสนับสนุน รพ.สต.ในเครือข่าย)</t>
  </si>
  <si>
    <t>วัสดุวิทยาศาสตร์การแพทย์ (รวมสนับสนุน รพ.สต.ในเครือข่าย)</t>
  </si>
  <si>
    <t>วัสดุเอ็กเรย์ (รวมสนับสนุน รพ.สต.ในเครือข่าย)</t>
  </si>
  <si>
    <t>วัสดุทันตกรรม (รวมสนับสนุน รพ.สต.ในเครือข่าย)</t>
  </si>
  <si>
    <t>2.แผนวัสดุอื่นๆ</t>
  </si>
  <si>
    <t>วัสดุไฟฟ้าและวิทยุ</t>
  </si>
  <si>
    <t>ซื้อวัสดุคอมพิวเตอร์</t>
  </si>
  <si>
    <t>ซื้อวัสดุสำนักงาน</t>
  </si>
  <si>
    <t>วัสดุงานบ้านงานครัว</t>
  </si>
  <si>
    <t>วัสดุบริโภค</t>
  </si>
  <si>
    <t>วัสดุอื่นๆ</t>
  </si>
  <si>
    <t>วัสดุยานพาหนะและขนส่ง</t>
  </si>
  <si>
    <t>วัสดุเชื้อเพลิงและหล่อลื่น</t>
  </si>
  <si>
    <t>วัสดุโฆษณาและเผยแพร่</t>
  </si>
  <si>
    <t>วัสดุเครื่องแต่งกาย</t>
  </si>
  <si>
    <t>วัสดุก่อสร้าง</t>
  </si>
  <si>
    <t>รอบ 6 เดือน (ตุลาคม 2568 - มีนาคม 2569)</t>
  </si>
  <si>
    <t>ค่าครุภัณฑ์มูลค่าต่ำกว่าเกณฑ์</t>
  </si>
  <si>
    <t>รายงานผลของแผนการจัดซื้อจัดจ้างและจัดหาพัสดุประจำปีของหน่วยงาน ตามรอบระยะเวลาที่กำหนด (งบดำเนินการ )</t>
  </si>
  <si>
    <t>ประจำปีงบประมาณ 2569 รอบ 12 เดือน (ตุลาคม 2568 - สิงหาคม 2569)</t>
  </si>
  <si>
    <t>รอบ 12 เดือน (ตุลาคม 2568 - สิงหาคม 2569)</t>
  </si>
  <si>
    <t xml:space="preserve">         ลงชื่อ............................................................ผู้ตรวจสอบ</t>
  </si>
  <si>
    <t>(นางสาวศุภกร  ผูกพันธ์)</t>
  </si>
  <si>
    <t>นักวิชาการพัสดุ</t>
  </si>
  <si>
    <t xml:space="preserve">                                  ลงชื่อ..................................................................ผู้จัดทำ</t>
  </si>
  <si>
    <t xml:space="preserve">                               (นางสาวเขมิศา  ค้ำคูณ)</t>
  </si>
  <si>
    <t xml:space="preserve">                               นักวิชาการพัสดุ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</si>
</sst>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D870000]d/mm/yy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2"/>
      <color rgb="FFFF0000"/>
      <name val="Angsana New"/>
      <family val="1"/>
    </font>
    <font>
      <sz val="12"/>
      <name val="Angsana New"/>
      <family val="1"/>
    </font>
    <font>
      <b/>
      <sz val="12"/>
      <name val="Angsana New"/>
      <family val="1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3" fillId="0" borderId="0" xfId="1" applyFont="1"/>
    <xf numFmtId="43" fontId="2" fillId="0" borderId="1" xfId="1" applyFont="1" applyBorder="1"/>
    <xf numFmtId="43" fontId="2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3" fontId="3" fillId="2" borderId="1" xfId="1" applyFont="1" applyFill="1" applyBorder="1"/>
    <xf numFmtId="43" fontId="4" fillId="0" borderId="0" xfId="1" applyFont="1"/>
    <xf numFmtId="43" fontId="2" fillId="0" borderId="0" xfId="0" applyNumberFormat="1" applyFont="1"/>
    <xf numFmtId="43" fontId="5" fillId="0" borderId="1" xfId="1" applyFont="1" applyBorder="1"/>
    <xf numFmtId="43" fontId="5" fillId="0" borderId="0" xfId="1" applyFont="1"/>
    <xf numFmtId="43" fontId="6" fillId="2" borderId="1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2" borderId="3" xfId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43" fontId="7" fillId="0" borderId="0" xfId="1" applyFont="1"/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18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600159</xdr:colOff>
      <xdr:row>28</xdr:row>
      <xdr:rowOff>8661</xdr:rowOff>
    </xdr:from>
    <xdr:to>
      <xdr:col>6</xdr:col>
      <xdr:colOff>573594</xdr:colOff>
      <xdr:row>29</xdr:row>
      <xdr:rowOff>189924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068" y="6234547"/>
          <a:ext cx="865322" cy="328468"/>
        </a:xfrm>
        <a:prstGeom prst="rect">
          <a:avLst/>
        </a:prstGeom>
      </xdr:spPr>
    </xdr:pic>
    <xdr:clientData/>
  </xdr:twoCellAnchor>
  <xdr:twoCellAnchor editAs="oneCell">
    <xdr:from>
      <xdr:col>0</xdr:col>
      <xdr:colOff>2303607</xdr:colOff>
      <xdr:row>27</xdr:row>
      <xdr:rowOff>51015</xdr:rowOff>
    </xdr:from>
    <xdr:to>
      <xdr:col>1</xdr:col>
      <xdr:colOff>616527</xdr:colOff>
      <xdr:row>30</xdr:row>
      <xdr:rowOff>23667</xdr:rowOff>
    </xdr:to>
    <xdr:pic>
      <xdr:nvPicPr>
        <xdr:cNvPr id="3" name="รูปภาพ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0543" b="33183"/>
        <a:stretch/>
      </xdr:blipFill>
      <xdr:spPr>
        <a:xfrm>
          <a:off x="2303607" y="6129697"/>
          <a:ext cx="1231034" cy="466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="110" zoomScaleNormal="110" workbookViewId="0">
      <selection activeCell="C35" sqref="C35"/>
    </sheetView>
  </sheetViews>
  <sheetFormatPr defaultColWidth="9" defaultRowHeight="18" x14ac:dyDescent="0.4"/>
  <cols>
    <col min="1" max="1" width="38.25" style="1" customWidth="1"/>
    <col min="2" max="2" width="12.375" style="1" customWidth="1"/>
    <col min="3" max="3" width="13" style="8" customWidth="1"/>
    <col min="4" max="4" width="12" style="8" customWidth="1"/>
    <col min="5" max="5" width="13.375" style="8" customWidth="1"/>
    <col min="6" max="6" width="11.75" style="8" customWidth="1"/>
    <col min="7" max="7" width="13.375" style="8" customWidth="1"/>
    <col min="8" max="8" width="12.375" style="8" customWidth="1"/>
    <col min="9" max="9" width="8.875" style="1" customWidth="1"/>
    <col min="10" max="10" width="12.625" style="1" customWidth="1"/>
    <col min="11" max="16384" width="9" style="1"/>
  </cols>
  <sheetData>
    <row r="1" spans="1:9" s="3" customFormat="1" x14ac:dyDescent="0.4">
      <c r="A1" s="18" t="s">
        <v>28</v>
      </c>
      <c r="B1" s="18"/>
      <c r="C1" s="18"/>
      <c r="D1" s="18"/>
      <c r="E1" s="18"/>
      <c r="F1" s="18"/>
      <c r="G1" s="18"/>
      <c r="H1" s="18"/>
      <c r="I1" s="18"/>
    </row>
    <row r="2" spans="1:9" s="3" customForma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s="3" customFormat="1" x14ac:dyDescent="0.4">
      <c r="A3" s="18" t="s">
        <v>29</v>
      </c>
      <c r="B3" s="18"/>
      <c r="C3" s="18"/>
      <c r="D3" s="18"/>
      <c r="E3" s="18"/>
      <c r="F3" s="18"/>
      <c r="G3" s="18"/>
      <c r="H3" s="18"/>
      <c r="I3" s="18"/>
    </row>
    <row r="4" spans="1:9" s="3" customFormat="1" x14ac:dyDescent="0.4">
      <c r="A4" s="4"/>
      <c r="B4" s="4"/>
      <c r="C4" s="5"/>
      <c r="D4" s="5"/>
      <c r="E4" s="5"/>
      <c r="F4" s="5"/>
      <c r="G4" s="5"/>
      <c r="H4" s="5"/>
      <c r="I4" s="4"/>
    </row>
    <row r="5" spans="1:9" s="3" customFormat="1" x14ac:dyDescent="0.4">
      <c r="C5" s="6"/>
      <c r="D5" s="6"/>
      <c r="E5" s="19" t="s">
        <v>26</v>
      </c>
      <c r="F5" s="20"/>
      <c r="G5" s="19" t="s">
        <v>30</v>
      </c>
      <c r="H5" s="20"/>
    </row>
    <row r="6" spans="1:9" s="3" customFormat="1" x14ac:dyDescent="0.4">
      <c r="A6" s="10" t="s">
        <v>1</v>
      </c>
      <c r="B6" s="11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5</v>
      </c>
      <c r="H6" s="9" t="s">
        <v>6</v>
      </c>
      <c r="I6" s="11" t="s">
        <v>7</v>
      </c>
    </row>
    <row r="7" spans="1:9" x14ac:dyDescent="0.4">
      <c r="A7" s="2" t="s">
        <v>8</v>
      </c>
      <c r="B7" s="2"/>
      <c r="C7" s="7">
        <f>5462742.37-C8</f>
        <v>5298211.37</v>
      </c>
      <c r="D7" s="7">
        <f>SUM(B7:C7)</f>
        <v>5298211.37</v>
      </c>
      <c r="E7" s="15">
        <v>3160739.0000000005</v>
      </c>
      <c r="F7" s="7">
        <f>(E7*100)/D7</f>
        <v>59.656717697165043</v>
      </c>
      <c r="G7" s="7">
        <v>3155518.09</v>
      </c>
      <c r="H7" s="7">
        <f>(G7*100)/D7</f>
        <v>59.558176705962559</v>
      </c>
      <c r="I7" s="2"/>
    </row>
    <row r="8" spans="1:9" x14ac:dyDescent="0.4">
      <c r="A8" s="2" t="s">
        <v>9</v>
      </c>
      <c r="B8" s="2"/>
      <c r="C8" s="7">
        <v>164531</v>
      </c>
      <c r="D8" s="7">
        <f t="shared" ref="D8:D12" si="0">SUM(B8:C8)</f>
        <v>164531</v>
      </c>
      <c r="E8" s="15">
        <v>111025</v>
      </c>
      <c r="F8" s="7">
        <f t="shared" ref="F8:F12" si="1">(E8*100)/D8</f>
        <v>67.479684679482901</v>
      </c>
      <c r="G8" s="7">
        <v>94020</v>
      </c>
      <c r="H8" s="7">
        <f t="shared" ref="H8:H12" si="2">(G8*100)/D8</f>
        <v>57.144246373023925</v>
      </c>
      <c r="I8" s="2"/>
    </row>
    <row r="9" spans="1:9" x14ac:dyDescent="0.4">
      <c r="A9" s="2" t="s">
        <v>10</v>
      </c>
      <c r="B9" s="2"/>
      <c r="C9" s="7">
        <v>1934821.26</v>
      </c>
      <c r="D9" s="7">
        <f t="shared" si="0"/>
        <v>1934821.26</v>
      </c>
      <c r="E9" s="15">
        <v>981891.49</v>
      </c>
      <c r="F9" s="7">
        <f t="shared" si="1"/>
        <v>50.748433992295496</v>
      </c>
      <c r="G9" s="7">
        <v>692402.12</v>
      </c>
      <c r="H9" s="7">
        <f t="shared" si="2"/>
        <v>35.786360958221017</v>
      </c>
      <c r="I9" s="2"/>
    </row>
    <row r="10" spans="1:9" x14ac:dyDescent="0.4">
      <c r="A10" s="2" t="s">
        <v>11</v>
      </c>
      <c r="B10" s="2"/>
      <c r="C10" s="7">
        <v>3611095</v>
      </c>
      <c r="D10" s="7">
        <f t="shared" si="0"/>
        <v>3611095</v>
      </c>
      <c r="E10" s="15">
        <v>418085</v>
      </c>
      <c r="F10" s="7">
        <f t="shared" si="1"/>
        <v>11.577790116294365</v>
      </c>
      <c r="G10" s="7">
        <v>344965</v>
      </c>
      <c r="H10" s="7">
        <f t="shared" si="2"/>
        <v>9.5529195437948875</v>
      </c>
      <c r="I10" s="2"/>
    </row>
    <row r="11" spans="1:9" x14ac:dyDescent="0.4">
      <c r="A11" s="2" t="s">
        <v>12</v>
      </c>
      <c r="B11" s="2"/>
      <c r="C11" s="7">
        <v>0</v>
      </c>
      <c r="D11" s="7">
        <f t="shared" si="0"/>
        <v>0</v>
      </c>
      <c r="E11" s="15">
        <v>0</v>
      </c>
      <c r="F11" s="7">
        <v>0</v>
      </c>
      <c r="G11" s="7">
        <v>0</v>
      </c>
      <c r="H11" s="7">
        <v>0</v>
      </c>
      <c r="I11" s="2"/>
    </row>
    <row r="12" spans="1:9" x14ac:dyDescent="0.4">
      <c r="A12" s="2" t="s">
        <v>13</v>
      </c>
      <c r="B12" s="2"/>
      <c r="C12" s="7">
        <v>428860</v>
      </c>
      <c r="D12" s="7">
        <f t="shared" si="0"/>
        <v>428860</v>
      </c>
      <c r="E12" s="15">
        <v>163076.69999999998</v>
      </c>
      <c r="F12" s="7">
        <f t="shared" si="1"/>
        <v>38.02562607844051</v>
      </c>
      <c r="G12" s="7">
        <v>107269.85</v>
      </c>
      <c r="H12" s="7">
        <f t="shared" si="2"/>
        <v>25.012789721587463</v>
      </c>
      <c r="I12" s="2"/>
    </row>
    <row r="13" spans="1:9" x14ac:dyDescent="0.4">
      <c r="E13" s="16"/>
    </row>
    <row r="14" spans="1:9" s="3" customFormat="1" x14ac:dyDescent="0.4">
      <c r="A14" s="10" t="s">
        <v>14</v>
      </c>
      <c r="B14" s="11" t="s">
        <v>2</v>
      </c>
      <c r="C14" s="9" t="s">
        <v>3</v>
      </c>
      <c r="D14" s="9" t="s">
        <v>4</v>
      </c>
      <c r="E14" s="17" t="s">
        <v>5</v>
      </c>
      <c r="F14" s="9" t="s">
        <v>6</v>
      </c>
      <c r="G14" s="9" t="s">
        <v>5</v>
      </c>
      <c r="H14" s="9" t="s">
        <v>6</v>
      </c>
      <c r="I14" s="11" t="s">
        <v>7</v>
      </c>
    </row>
    <row r="15" spans="1:9" x14ac:dyDescent="0.4">
      <c r="A15" s="2" t="s">
        <v>15</v>
      </c>
      <c r="B15" s="2"/>
      <c r="C15" s="7">
        <v>33867</v>
      </c>
      <c r="D15" s="7">
        <f>SUM(B15:C15)</f>
        <v>33867</v>
      </c>
      <c r="E15" s="15">
        <v>16600</v>
      </c>
      <c r="F15" s="7">
        <f>(E15*100)/D15</f>
        <v>49.015265597779546</v>
      </c>
      <c r="G15" s="7">
        <v>9030</v>
      </c>
      <c r="H15" s="7">
        <f>(G15*100)/D15</f>
        <v>26.663123394454779</v>
      </c>
      <c r="I15" s="2"/>
    </row>
    <row r="16" spans="1:9" x14ac:dyDescent="0.4">
      <c r="A16" s="2" t="s">
        <v>22</v>
      </c>
      <c r="B16" s="2"/>
      <c r="C16" s="7">
        <v>602500</v>
      </c>
      <c r="D16" s="7">
        <f t="shared" ref="D16:D25" si="3">SUM(B16:C16)</f>
        <v>602500</v>
      </c>
      <c r="E16" s="15">
        <v>159441.51999999999</v>
      </c>
      <c r="F16" s="7">
        <f t="shared" ref="F16:F21" si="4">(E16*100)/D16</f>
        <v>26.46332282157676</v>
      </c>
      <c r="G16" s="7">
        <v>197333.16</v>
      </c>
      <c r="H16" s="7">
        <f t="shared" ref="H16:H21" si="5">(G16*100)/D16</f>
        <v>32.752391701244811</v>
      </c>
      <c r="I16" s="2"/>
    </row>
    <row r="17" spans="1:10" x14ac:dyDescent="0.4">
      <c r="A17" s="2" t="s">
        <v>16</v>
      </c>
      <c r="B17" s="2"/>
      <c r="C17" s="7">
        <v>285305</v>
      </c>
      <c r="D17" s="7">
        <f t="shared" si="3"/>
        <v>285305</v>
      </c>
      <c r="E17" s="15">
        <v>33780</v>
      </c>
      <c r="F17" s="7">
        <f t="shared" si="4"/>
        <v>11.839960743765443</v>
      </c>
      <c r="G17" s="7">
        <v>23530</v>
      </c>
      <c r="H17" s="7">
        <f t="shared" si="5"/>
        <v>8.2473142777028094</v>
      </c>
      <c r="I17" s="2"/>
    </row>
    <row r="18" spans="1:10" x14ac:dyDescent="0.4">
      <c r="A18" s="2" t="s">
        <v>17</v>
      </c>
      <c r="B18" s="2"/>
      <c r="C18" s="7">
        <v>220767.44</v>
      </c>
      <c r="D18" s="7">
        <f t="shared" si="3"/>
        <v>220767.44</v>
      </c>
      <c r="E18" s="15">
        <v>194060.1</v>
      </c>
      <c r="F18" s="7">
        <f t="shared" si="4"/>
        <v>87.902500477425477</v>
      </c>
      <c r="G18" s="7">
        <v>89077</v>
      </c>
      <c r="H18" s="7">
        <f t="shared" si="5"/>
        <v>40.348794188128466</v>
      </c>
      <c r="I18" s="2"/>
    </row>
    <row r="19" spans="1:10" x14ac:dyDescent="0.4">
      <c r="A19" s="2" t="s">
        <v>18</v>
      </c>
      <c r="B19" s="2"/>
      <c r="C19" s="7">
        <v>749666.2</v>
      </c>
      <c r="D19" s="7">
        <f t="shared" si="3"/>
        <v>749666.2</v>
      </c>
      <c r="E19" s="15">
        <v>261565</v>
      </c>
      <c r="F19" s="7">
        <f t="shared" si="4"/>
        <v>34.8908620930222</v>
      </c>
      <c r="G19" s="7">
        <v>148960</v>
      </c>
      <c r="H19" s="7">
        <f t="shared" si="5"/>
        <v>19.870176886726387</v>
      </c>
      <c r="I19" s="2"/>
    </row>
    <row r="20" spans="1:10" x14ac:dyDescent="0.4">
      <c r="A20" s="2" t="s">
        <v>19</v>
      </c>
      <c r="B20" s="2"/>
      <c r="C20" s="7">
        <v>238017.4</v>
      </c>
      <c r="D20" s="7">
        <f t="shared" si="3"/>
        <v>238017.4</v>
      </c>
      <c r="E20" s="15">
        <v>113767</v>
      </c>
      <c r="F20" s="7">
        <f t="shared" si="4"/>
        <v>47.797766045675651</v>
      </c>
      <c r="G20" s="7">
        <v>176142.5</v>
      </c>
      <c r="H20" s="7">
        <f t="shared" si="5"/>
        <v>74.004043401868941</v>
      </c>
      <c r="I20" s="2"/>
    </row>
    <row r="21" spans="1:10" x14ac:dyDescent="0.4">
      <c r="A21" s="2" t="s">
        <v>20</v>
      </c>
      <c r="B21" s="2"/>
      <c r="C21" s="7">
        <v>406553.5</v>
      </c>
      <c r="D21" s="7">
        <f t="shared" si="3"/>
        <v>406553.5</v>
      </c>
      <c r="E21" s="15">
        <v>114855</v>
      </c>
      <c r="F21" s="7">
        <f t="shared" si="4"/>
        <v>28.250894408730954</v>
      </c>
      <c r="G21" s="7">
        <v>112952</v>
      </c>
      <c r="H21" s="7">
        <f t="shared" si="5"/>
        <v>27.782813332070688</v>
      </c>
      <c r="I21" s="2"/>
    </row>
    <row r="22" spans="1:10" x14ac:dyDescent="0.4">
      <c r="A22" s="2" t="s">
        <v>21</v>
      </c>
      <c r="B22" s="2"/>
      <c r="C22" s="7">
        <v>0</v>
      </c>
      <c r="D22" s="7">
        <f t="shared" si="3"/>
        <v>0</v>
      </c>
      <c r="E22" s="15"/>
      <c r="F22" s="7">
        <v>0</v>
      </c>
      <c r="G22" s="7">
        <v>0</v>
      </c>
      <c r="H22" s="7">
        <v>0</v>
      </c>
      <c r="I22" s="2"/>
    </row>
    <row r="23" spans="1:10" x14ac:dyDescent="0.4">
      <c r="A23" s="2" t="s">
        <v>23</v>
      </c>
      <c r="B23" s="2"/>
      <c r="C23" s="7">
        <v>0</v>
      </c>
      <c r="D23" s="7">
        <f t="shared" si="3"/>
        <v>0</v>
      </c>
      <c r="E23" s="15"/>
      <c r="F23" s="7">
        <v>0</v>
      </c>
      <c r="G23" s="7">
        <v>0</v>
      </c>
      <c r="H23" s="7">
        <v>0</v>
      </c>
      <c r="I23" s="2"/>
    </row>
    <row r="24" spans="1:10" x14ac:dyDescent="0.4">
      <c r="A24" s="2" t="s">
        <v>24</v>
      </c>
      <c r="B24" s="2"/>
      <c r="C24" s="7">
        <v>0</v>
      </c>
      <c r="D24" s="7">
        <f t="shared" si="3"/>
        <v>0</v>
      </c>
      <c r="E24" s="15"/>
      <c r="F24" s="7">
        <v>0</v>
      </c>
      <c r="G24" s="7">
        <v>0</v>
      </c>
      <c r="H24" s="7">
        <v>0</v>
      </c>
      <c r="I24" s="2"/>
    </row>
    <row r="25" spans="1:10" x14ac:dyDescent="0.4">
      <c r="A25" s="2" t="s">
        <v>25</v>
      </c>
      <c r="B25" s="2"/>
      <c r="C25" s="7">
        <v>0</v>
      </c>
      <c r="D25" s="7">
        <f t="shared" si="3"/>
        <v>0</v>
      </c>
      <c r="E25" s="15"/>
      <c r="F25" s="7">
        <v>0</v>
      </c>
      <c r="G25" s="7">
        <v>0</v>
      </c>
      <c r="H25" s="7">
        <v>0</v>
      </c>
      <c r="I25" s="2"/>
    </row>
    <row r="26" spans="1:10" x14ac:dyDescent="0.4">
      <c r="A26" s="2" t="s">
        <v>27</v>
      </c>
      <c r="B26" s="2"/>
      <c r="C26" s="7">
        <v>236800</v>
      </c>
      <c r="D26" s="7">
        <f t="shared" ref="D26" si="6">SUM(B26:C26)</f>
        <v>236800</v>
      </c>
      <c r="E26" s="15">
        <v>17170</v>
      </c>
      <c r="F26" s="7">
        <f>(E26*100)/D26</f>
        <v>7.2508445945945947</v>
      </c>
      <c r="G26" s="7">
        <v>30700</v>
      </c>
      <c r="H26" s="7">
        <f>(G26*100)/D26</f>
        <v>12.964527027027026</v>
      </c>
      <c r="I26" s="2"/>
    </row>
    <row r="27" spans="1:10" s="3" customFormat="1" x14ac:dyDescent="0.4">
      <c r="A27" s="10" t="s">
        <v>4</v>
      </c>
      <c r="B27" s="10"/>
      <c r="C27" s="12">
        <f>SUM(C7:C26)</f>
        <v>14210995.169999998</v>
      </c>
      <c r="D27" s="12">
        <f t="shared" ref="D27:H27" si="7">SUM(D7:D25)</f>
        <v>13974195.169999998</v>
      </c>
      <c r="E27" s="12">
        <f t="shared" si="7"/>
        <v>5728885.8099999996</v>
      </c>
      <c r="F27" s="12">
        <f t="shared" si="7"/>
        <v>513.64882475165427</v>
      </c>
      <c r="G27" s="12">
        <f t="shared" si="7"/>
        <v>5151199.72</v>
      </c>
      <c r="H27" s="12">
        <f t="shared" si="7"/>
        <v>416.72315048478674</v>
      </c>
      <c r="I27" s="12"/>
    </row>
    <row r="28" spans="1:10" s="21" customFormat="1" ht="11.25" customHeight="1" x14ac:dyDescent="0.25">
      <c r="B28" s="22"/>
      <c r="C28" s="23"/>
      <c r="D28" s="23"/>
      <c r="F28" s="24"/>
      <c r="G28" s="24"/>
      <c r="I28" s="25"/>
      <c r="J28" s="26"/>
    </row>
    <row r="29" spans="1:10" s="21" customFormat="1" ht="11.25" customHeight="1" x14ac:dyDescent="0.25">
      <c r="B29" s="22"/>
      <c r="C29" s="23"/>
      <c r="D29" s="23"/>
      <c r="F29" s="24"/>
      <c r="G29" s="24"/>
      <c r="I29" s="25"/>
      <c r="J29" s="26"/>
    </row>
    <row r="30" spans="1:10" s="21" customFormat="1" ht="15.75" x14ac:dyDescent="0.25">
      <c r="A30" s="27" t="s">
        <v>34</v>
      </c>
      <c r="B30" s="27"/>
      <c r="C30" s="27"/>
      <c r="D30" s="28"/>
      <c r="E30" s="27" t="s">
        <v>31</v>
      </c>
      <c r="F30" s="27"/>
      <c r="G30" s="27"/>
      <c r="H30" s="27"/>
      <c r="J30" s="26"/>
    </row>
    <row r="31" spans="1:10" s="21" customFormat="1" ht="15.75" x14ac:dyDescent="0.25">
      <c r="A31" s="27" t="s">
        <v>35</v>
      </c>
      <c r="B31" s="27"/>
      <c r="C31" s="27"/>
      <c r="D31" s="28"/>
      <c r="E31" s="27" t="s">
        <v>32</v>
      </c>
      <c r="F31" s="27"/>
      <c r="G31" s="27"/>
      <c r="H31" s="27"/>
      <c r="J31" s="26"/>
    </row>
    <row r="32" spans="1:10" s="21" customFormat="1" ht="15.75" x14ac:dyDescent="0.25">
      <c r="A32" s="27" t="s">
        <v>36</v>
      </c>
      <c r="B32" s="27"/>
      <c r="C32" s="27"/>
      <c r="D32" s="28"/>
      <c r="E32" s="27" t="s">
        <v>33</v>
      </c>
      <c r="F32" s="27"/>
      <c r="G32" s="27"/>
      <c r="H32" s="27"/>
      <c r="J32" s="26"/>
    </row>
    <row r="33" spans="2:2" x14ac:dyDescent="0.4">
      <c r="B33" s="8"/>
    </row>
    <row r="34" spans="2:2" x14ac:dyDescent="0.4">
      <c r="B34" s="8"/>
    </row>
    <row r="35" spans="2:2" x14ac:dyDescent="0.4">
      <c r="B35" s="8"/>
    </row>
    <row r="36" spans="2:2" x14ac:dyDescent="0.4">
      <c r="B36" s="8"/>
    </row>
    <row r="37" spans="2:2" x14ac:dyDescent="0.4">
      <c r="B37" s="14"/>
    </row>
    <row r="64" spans="4:4" x14ac:dyDescent="0.4">
      <c r="D64" s="13"/>
    </row>
  </sheetData>
  <mergeCells count="11">
    <mergeCell ref="A31:C31"/>
    <mergeCell ref="A30:C30"/>
    <mergeCell ref="E32:H32"/>
    <mergeCell ref="E31:H31"/>
    <mergeCell ref="E30:H30"/>
    <mergeCell ref="A32:C32"/>
    <mergeCell ref="A1:I1"/>
    <mergeCell ref="A2:I2"/>
    <mergeCell ref="A3:I3"/>
    <mergeCell ref="E5:F5"/>
    <mergeCell ref="G5:H5"/>
  </mergeCells>
  <pageMargins left="0.16" right="0.16" top="0.23" bottom="0.21" header="0.11" footer="0.16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cp:lastPrinted>2026-09-08T03:24:09Z</cp:lastPrinted>
  <dcterms:created xsi:type="dcterms:W3CDTF">2026-03-20T16:11:38Z</dcterms:created>
  <dcterms:modified xsi:type="dcterms:W3CDTF">2026-09-08T03:24:21Z</dcterms:modified>
</cp:coreProperties>
</file>